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/>
  <mc:AlternateContent xmlns:mc="http://schemas.openxmlformats.org/markup-compatibility/2006">
    <mc:Choice Requires="x15">
      <x15ac:absPath xmlns:x15ac="http://schemas.microsoft.com/office/spreadsheetml/2010/11/ac" url="/Users/shab/Documents/"/>
    </mc:Choice>
  </mc:AlternateContent>
  <xr:revisionPtr revIDLastSave="0" documentId="8_{E3DAB553-F56C-4B4D-BF7E-058643DB01E1}" xr6:coauthVersionLast="47" xr6:coauthVersionMax="47" xr10:uidLastSave="{00000000-0000-0000-0000-000000000000}"/>
  <bookViews>
    <workbookView xWindow="15960" yWindow="780" windowWidth="18240" windowHeight="19780" firstSheet="1" xr2:uid="{E2B4A618-8C41-5E41-89A8-6A27B533E810}"/>
  </bookViews>
  <sheets>
    <sheet name="Total Revenue (Money In)" sheetId="1" r:id="rId1"/>
    <sheet name="Total Expenses (Money Out) " sheetId="2" r:id="rId2"/>
    <sheet name="Total Asset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32" i="2"/>
  <c r="D10" i="1"/>
  <c r="D3" i="1"/>
  <c r="D44" i="2"/>
  <c r="D43" i="1"/>
  <c r="A6" i="3" s="1"/>
  <c r="A9" i="3" s="1"/>
</calcChain>
</file>

<file path=xl/sharedStrings.xml><?xml version="1.0" encoding="utf-8"?>
<sst xmlns="http://schemas.openxmlformats.org/spreadsheetml/2006/main" count="143" uniqueCount="56">
  <si>
    <t>February 2025</t>
  </si>
  <si>
    <t xml:space="preserve">Contributions/Donation (Receipt)  </t>
  </si>
  <si>
    <t>Amount</t>
  </si>
  <si>
    <t>Date</t>
  </si>
  <si>
    <t>Reason</t>
  </si>
  <si>
    <t>Detail</t>
  </si>
  <si>
    <t>Contributions / Donation</t>
  </si>
  <si>
    <t>Citiline Corp. donated on 1/24, funds made available to us from Zeffy transferred on 2/3/2025</t>
  </si>
  <si>
    <t>XS Corp. donated on 1/27, funds made available to us from Zeffy transferred on 2/3/2025</t>
  </si>
  <si>
    <t>Genc C. donated on 2/10, funds made available to us from Zeffy transferred on 2/18/2025</t>
  </si>
  <si>
    <t>All other contributions</t>
  </si>
  <si>
    <t>Fundraising Events / Ticket</t>
  </si>
  <si>
    <t>Ticket paid on 1/26, funds made available to us from Zeffy transferred on 2/3/2025</t>
  </si>
  <si>
    <t>Ticket paid on 2/2, funds made available to us from Zeffy transferred on 2/10/2025</t>
  </si>
  <si>
    <t>Ticket paid on 2/3, funds made available to us from Zeffy transferred on 2/10/2025</t>
  </si>
  <si>
    <t>Ticket paid on 2/4, funds made available to us from Zeffy transferred on 2/10/2025</t>
  </si>
  <si>
    <t>Ticket paid on 2/5, funds made available to us from Zeffy transferred on 2/10/2025</t>
  </si>
  <si>
    <t>Ticket paid through zelle</t>
  </si>
  <si>
    <t>Ticket paid on 2/6, funds made available to us from Zeffy transferred on 2/10/2025</t>
  </si>
  <si>
    <t>Ticket paid on 2/10, funds made available to us from Zeffy transferred on 2/18/2025</t>
  </si>
  <si>
    <t>Ticket paid on 2/7, funds made available to us from Zeffy transferred on 2/18/2025</t>
  </si>
  <si>
    <t>Ticket paid on 2/8, funds made available to us from Zeffy transferred on 2/18/2025</t>
  </si>
  <si>
    <t>Ticket paid on 2/18, funds made available to us from Zeffy transferred on 2/24/2025</t>
  </si>
  <si>
    <t>Ticket paid on 2/19, funds made available to us from Zeffy transferred on 2/24/2025</t>
  </si>
  <si>
    <t xml:space="preserve">Noncash Contributions (FMV at date donated) </t>
  </si>
  <si>
    <t>February Revenue 2025</t>
  </si>
  <si>
    <t xml:space="preserve">Events </t>
  </si>
  <si>
    <t>Venue for Event</t>
  </si>
  <si>
    <t>Mothers day venue for event on May 17th 2025 paid to Angelinas Ristorante through Zelle</t>
  </si>
  <si>
    <t xml:space="preserve">Mothers day venue for event on May 17th 2025 paid to Angelinas Ristorante through Zelle </t>
  </si>
  <si>
    <t>Slime world venue for event paid through transfer</t>
  </si>
  <si>
    <t xml:space="preserve">Tournament Supplies </t>
  </si>
  <si>
    <t>Waters for slime world event  paid to amazon.com</t>
  </si>
  <si>
    <t>Event Supplies</t>
  </si>
  <si>
    <t>Xhol game sets and carrying case for event paid through amazon</t>
  </si>
  <si>
    <t>Paint canvases for paint class paid to hobby lobby reimbursed through zelle</t>
  </si>
  <si>
    <t xml:space="preserve">Supplies for townhall meeting paid to Costco </t>
  </si>
  <si>
    <t xml:space="preserve">Materials for townhall meeting paid to staples </t>
  </si>
  <si>
    <t xml:space="preserve">Townhall meeting event venue fee paid to SI Hilton Garden Inn </t>
  </si>
  <si>
    <t xml:space="preserve">All Grants and other assistance only to domestic individuals </t>
  </si>
  <si>
    <t xml:space="preserve">All Grants and other assistance  to foreign org, foreign gov, foreign individuals </t>
  </si>
  <si>
    <t>Fees for services Accounting</t>
  </si>
  <si>
    <t>Advertising and promotion</t>
  </si>
  <si>
    <t>Office expenses (materials, supplies, etc.)</t>
  </si>
  <si>
    <t xml:space="preserve">Annual Membership </t>
  </si>
  <si>
    <t xml:space="preserve">Amazon Business Membership Annual Fee </t>
  </si>
  <si>
    <t xml:space="preserve">Liability Insurance </t>
  </si>
  <si>
    <t>Next Insurance General Liability Events Coverage Monthly Fee</t>
  </si>
  <si>
    <t>Printing Service</t>
  </si>
  <si>
    <t>Sponsorship curved display banner order paid to Bestofsigns.com</t>
  </si>
  <si>
    <t>Brochures trifold flyers order paid to 48hourprint.com</t>
  </si>
  <si>
    <t>Occupancy (rent, utilities, property insurance, real estate taxes etc.)</t>
  </si>
  <si>
    <t>Januarys Expenses 2025</t>
  </si>
  <si>
    <t>Beginning Account Balance From Jan 31, 2025</t>
  </si>
  <si>
    <t>Net change in cash asset</t>
  </si>
  <si>
    <t>Account balance Feb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</si>
</sst>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C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4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3" fontId="0" fillId="0" borderId="0" xfId="1" applyFont="1"/>
    <xf numFmtId="14" fontId="0" fillId="0" borderId="0" xfId="0" applyNumberFormat="1"/>
    <xf numFmtId="0" fontId="5" fillId="0" borderId="0" xfId="0" applyFont="1"/>
    <xf numFmtId="43" fontId="0" fillId="0" borderId="0" xfId="0" applyNumberFormat="1"/>
    <xf numFmtId="43" fontId="1" fillId="0" borderId="0" xfId="1" applyFont="1"/>
    <xf numFmtId="43" fontId="2" fillId="0" borderId="0" xfId="1" applyFont="1" applyFill="1"/>
    <xf numFmtId="14" fontId="2" fillId="0" borderId="0" xfId="0" applyNumberFormat="1" applyFont="1"/>
    <xf numFmtId="14" fontId="1" fillId="0" borderId="0" xfId="0" applyNumberFormat="1" applyFont="1"/>
    <xf numFmtId="0" fontId="1" fillId="0" borderId="0" xfId="0" applyFont="1"/>
    <xf numFmtId="17" fontId="3" fillId="0" borderId="0" xfId="0" applyNumberFormat="1" applyFont="1"/>
    <xf numFmtId="43" fontId="6" fillId="0" borderId="0" xfId="0" applyNumberFormat="1" applyFont="1"/>
    <xf numFmtId="43" fontId="6" fillId="0" borderId="0" xfId="0" applyNumberFormat="1" applyFont="1" applyAlignment="1">
      <alignment horizontal="left" vertical="center"/>
    </xf>
    <xf numFmtId="43" fontId="6" fillId="0" borderId="0" xfId="1" applyFont="1"/>
    <xf numFmtId="0" fontId="7" fillId="0" borderId="0" xfId="0" applyFont="1"/>
    <xf numFmtId="0" fontId="8" fillId="0" borderId="0" xfId="0" applyFont="1"/>
    <xf numFmtId="49" fontId="0" fillId="0" borderId="0" xfId="0" applyNumberFormat="1" applyAlignment="1">
      <alignment horizontal="center"/>
    </xf>
    <xf numFmtId="43" fontId="9" fillId="0" borderId="0" xfId="0" applyNumberFormat="1" applyFont="1"/>
    <xf numFmtId="0" fontId="10" fillId="0" borderId="0" xfId="0" applyFont="1"/>
    <xf numFmtId="4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F5A2-C492-3046-9099-42B5B777FB4F}">
  <sheetPr>
    <pageSetUpPr fitToPage="1"/>
  </sheetPr>
  <dimension ref="A1:E108"/>
  <sheetViews>
    <sheetView tabSelected="1" workbookViewId="0">
      <selection activeCell="D7" sqref="D7"/>
    </sheetView>
  </sheetViews>
  <sheetFormatPr defaultColWidth="11" defaultRowHeight="15.75" customHeight="1"/>
  <cols>
    <col min="1" max="1" width="12.25" bestFit="1" customWidth="1"/>
    <col min="3" max="3" width="37.875" bestFit="1" customWidth="1"/>
    <col min="5" max="5" width="20.625" bestFit="1" customWidth="1"/>
  </cols>
  <sheetData>
    <row r="1" spans="1:4">
      <c r="A1" s="18" t="s">
        <v>0</v>
      </c>
      <c r="B1" s="12"/>
    </row>
    <row r="2" spans="1:4">
      <c r="A2" s="18"/>
      <c r="B2" s="12"/>
    </row>
    <row r="3" spans="1:4">
      <c r="A3" t="s">
        <v>1</v>
      </c>
      <c r="D3" s="14">
        <f>SUM(A5:A7)</f>
        <v>2100</v>
      </c>
    </row>
    <row r="4" spans="1:4">
      <c r="A4" s="2" t="s">
        <v>2</v>
      </c>
      <c r="B4" s="2" t="s">
        <v>3</v>
      </c>
      <c r="C4" s="2" t="s">
        <v>4</v>
      </c>
      <c r="D4" s="2" t="s">
        <v>5</v>
      </c>
    </row>
    <row r="5" spans="1:4">
      <c r="A5" s="7">
        <v>1000</v>
      </c>
      <c r="B5" s="10">
        <v>45681</v>
      </c>
      <c r="C5" s="11" t="s">
        <v>6</v>
      </c>
      <c r="D5" t="s">
        <v>7</v>
      </c>
    </row>
    <row r="6" spans="1:4">
      <c r="A6" s="7">
        <v>1000</v>
      </c>
      <c r="B6" s="10">
        <v>45684</v>
      </c>
      <c r="C6" s="11" t="s">
        <v>6</v>
      </c>
      <c r="D6" t="s">
        <v>8</v>
      </c>
    </row>
    <row r="7" spans="1:4">
      <c r="A7" s="7">
        <v>100</v>
      </c>
      <c r="B7" s="10">
        <v>45694</v>
      </c>
      <c r="C7" s="11" t="s">
        <v>6</v>
      </c>
      <c r="D7" t="s">
        <v>9</v>
      </c>
    </row>
    <row r="8" spans="1:4">
      <c r="A8" s="3"/>
    </row>
    <row r="9" spans="1:4">
      <c r="A9" s="3"/>
    </row>
    <row r="10" spans="1:4">
      <c r="A10" t="s">
        <v>10</v>
      </c>
      <c r="D10" s="13">
        <f>SUM(A12:A36)</f>
        <v>1270</v>
      </c>
    </row>
    <row r="11" spans="1:4">
      <c r="A11" s="2" t="s">
        <v>2</v>
      </c>
      <c r="B11" s="2" t="s">
        <v>3</v>
      </c>
      <c r="C11" s="2" t="s">
        <v>4</v>
      </c>
      <c r="D11" s="2" t="s">
        <v>5</v>
      </c>
    </row>
    <row r="12" spans="1:4">
      <c r="A12" s="7">
        <v>70</v>
      </c>
      <c r="B12" s="10">
        <v>45683</v>
      </c>
      <c r="C12" s="11" t="s">
        <v>11</v>
      </c>
      <c r="D12" t="s">
        <v>12</v>
      </c>
    </row>
    <row r="13" spans="1:4">
      <c r="A13" s="7">
        <v>35</v>
      </c>
      <c r="B13" s="10">
        <v>45683</v>
      </c>
      <c r="C13" s="11" t="s">
        <v>11</v>
      </c>
      <c r="D13" t="s">
        <v>12</v>
      </c>
    </row>
    <row r="14" spans="1:4">
      <c r="A14" s="7">
        <v>60</v>
      </c>
      <c r="B14" s="10">
        <v>45690</v>
      </c>
      <c r="C14" s="11" t="s">
        <v>11</v>
      </c>
      <c r="D14" t="s">
        <v>13</v>
      </c>
    </row>
    <row r="15" spans="1:4">
      <c r="A15" s="7">
        <v>70</v>
      </c>
      <c r="B15" s="10">
        <v>45691</v>
      </c>
      <c r="C15" s="11" t="s">
        <v>11</v>
      </c>
      <c r="D15" t="s">
        <v>14</v>
      </c>
    </row>
    <row r="16" spans="1:4">
      <c r="A16" s="7">
        <v>35</v>
      </c>
      <c r="B16" s="10">
        <v>45692</v>
      </c>
      <c r="C16" s="11" t="s">
        <v>11</v>
      </c>
      <c r="D16" t="s">
        <v>15</v>
      </c>
    </row>
    <row r="17" spans="1:4">
      <c r="A17" s="7">
        <v>60</v>
      </c>
      <c r="B17" s="10">
        <v>45693</v>
      </c>
      <c r="C17" s="11" t="s">
        <v>11</v>
      </c>
      <c r="D17" t="s">
        <v>16</v>
      </c>
    </row>
    <row r="18" spans="1:4">
      <c r="A18" s="7">
        <v>60</v>
      </c>
      <c r="B18" s="10">
        <v>45693</v>
      </c>
      <c r="C18" s="11" t="s">
        <v>11</v>
      </c>
      <c r="D18" t="s">
        <v>16</v>
      </c>
    </row>
    <row r="19" spans="1:4">
      <c r="A19" s="7">
        <v>35</v>
      </c>
      <c r="B19" s="10">
        <v>45693</v>
      </c>
      <c r="C19" s="11" t="s">
        <v>11</v>
      </c>
      <c r="D19" t="s">
        <v>17</v>
      </c>
    </row>
    <row r="20" spans="1:4">
      <c r="A20" s="7">
        <v>70</v>
      </c>
      <c r="B20" s="10">
        <v>45694</v>
      </c>
      <c r="C20" s="11" t="s">
        <v>11</v>
      </c>
      <c r="D20" t="s">
        <v>18</v>
      </c>
    </row>
    <row r="21" spans="1:4">
      <c r="A21" s="7">
        <v>35</v>
      </c>
      <c r="B21" s="10">
        <v>45694</v>
      </c>
      <c r="C21" s="11" t="s">
        <v>11</v>
      </c>
      <c r="D21" t="s">
        <v>18</v>
      </c>
    </row>
    <row r="22" spans="1:4">
      <c r="A22" s="7">
        <v>70</v>
      </c>
      <c r="B22" s="10">
        <v>45694</v>
      </c>
      <c r="C22" s="11" t="s">
        <v>11</v>
      </c>
      <c r="D22" t="s">
        <v>18</v>
      </c>
    </row>
    <row r="23" spans="1:4">
      <c r="A23" s="7">
        <v>35</v>
      </c>
      <c r="B23" s="10">
        <v>45695</v>
      </c>
      <c r="C23" s="11" t="s">
        <v>11</v>
      </c>
      <c r="D23" t="s">
        <v>17</v>
      </c>
    </row>
    <row r="24" spans="1:4">
      <c r="A24" s="7">
        <v>35</v>
      </c>
      <c r="B24" s="10">
        <v>45695</v>
      </c>
      <c r="C24" s="11" t="s">
        <v>11</v>
      </c>
      <c r="D24" t="s">
        <v>17</v>
      </c>
    </row>
    <row r="25" spans="1:4">
      <c r="A25" s="7">
        <v>70</v>
      </c>
      <c r="B25" s="10">
        <v>45694</v>
      </c>
      <c r="C25" s="11" t="s">
        <v>11</v>
      </c>
      <c r="D25" t="s">
        <v>19</v>
      </c>
    </row>
    <row r="26" spans="1:4">
      <c r="A26" s="7">
        <v>35</v>
      </c>
      <c r="B26" s="10">
        <v>45695</v>
      </c>
      <c r="C26" s="11" t="s">
        <v>11</v>
      </c>
      <c r="D26" t="s">
        <v>20</v>
      </c>
    </row>
    <row r="27" spans="1:4">
      <c r="A27" s="7">
        <v>35</v>
      </c>
      <c r="B27" s="10">
        <v>45695</v>
      </c>
      <c r="C27" s="11" t="s">
        <v>11</v>
      </c>
      <c r="D27" t="s">
        <v>20</v>
      </c>
    </row>
    <row r="28" spans="1:4">
      <c r="A28" s="7">
        <v>35</v>
      </c>
      <c r="B28" s="10">
        <v>45695</v>
      </c>
      <c r="C28" s="11" t="s">
        <v>11</v>
      </c>
      <c r="D28" t="s">
        <v>20</v>
      </c>
    </row>
    <row r="29" spans="1:4">
      <c r="A29" s="7">
        <v>35</v>
      </c>
      <c r="B29" s="10">
        <v>45696</v>
      </c>
      <c r="C29" s="11" t="s">
        <v>11</v>
      </c>
      <c r="D29" t="s">
        <v>21</v>
      </c>
    </row>
    <row r="30" spans="1:4">
      <c r="A30" s="7">
        <v>60</v>
      </c>
      <c r="B30" s="10">
        <v>45708</v>
      </c>
      <c r="C30" s="11" t="s">
        <v>11</v>
      </c>
      <c r="D30" t="s">
        <v>17</v>
      </c>
    </row>
    <row r="31" spans="1:4">
      <c r="A31" s="7">
        <v>60</v>
      </c>
      <c r="B31" s="10">
        <v>45709</v>
      </c>
      <c r="C31" s="11" t="s">
        <v>11</v>
      </c>
      <c r="D31" t="s">
        <v>17</v>
      </c>
    </row>
    <row r="32" spans="1:4">
      <c r="A32" s="7">
        <v>60</v>
      </c>
      <c r="B32" s="10">
        <v>45709</v>
      </c>
      <c r="C32" s="11" t="s">
        <v>11</v>
      </c>
      <c r="D32" t="s">
        <v>17</v>
      </c>
    </row>
    <row r="33" spans="1:5">
      <c r="A33" s="7">
        <v>60</v>
      </c>
      <c r="B33" s="10">
        <v>45706</v>
      </c>
      <c r="C33" s="11" t="s">
        <v>11</v>
      </c>
      <c r="D33" t="s">
        <v>22</v>
      </c>
    </row>
    <row r="34" spans="1:5">
      <c r="A34" s="7">
        <v>60</v>
      </c>
      <c r="B34" s="10">
        <v>45706</v>
      </c>
      <c r="C34" s="11" t="s">
        <v>11</v>
      </c>
      <c r="D34" t="s">
        <v>22</v>
      </c>
    </row>
    <row r="35" spans="1:5">
      <c r="A35" s="7">
        <v>60</v>
      </c>
      <c r="B35" s="10">
        <v>45707</v>
      </c>
      <c r="C35" s="11" t="s">
        <v>11</v>
      </c>
      <c r="D35" t="s">
        <v>23</v>
      </c>
    </row>
    <row r="36" spans="1:5">
      <c r="A36" s="7">
        <v>30</v>
      </c>
      <c r="B36" s="10">
        <v>45712</v>
      </c>
      <c r="C36" s="11" t="s">
        <v>11</v>
      </c>
      <c r="D36" t="s">
        <v>17</v>
      </c>
    </row>
    <row r="37" spans="1:5">
      <c r="A37" s="7"/>
      <c r="B37" s="10"/>
      <c r="C37" s="11"/>
    </row>
    <row r="38" spans="1:5">
      <c r="A38" t="s">
        <v>24</v>
      </c>
    </row>
    <row r="39" spans="1:5">
      <c r="A39" s="2" t="s">
        <v>2</v>
      </c>
      <c r="B39" s="2" t="s">
        <v>3</v>
      </c>
      <c r="C39" s="2" t="s">
        <v>4</v>
      </c>
      <c r="D39" s="2" t="s">
        <v>5</v>
      </c>
    </row>
    <row r="40" spans="1:5">
      <c r="A40" s="3"/>
    </row>
    <row r="41" spans="1:5">
      <c r="A41" s="3"/>
    </row>
    <row r="42" spans="1:5">
      <c r="A42" s="3"/>
    </row>
    <row r="43" spans="1:5">
      <c r="D43" s="15">
        <f>SUM(A:A)</f>
        <v>3370</v>
      </c>
      <c r="E43" s="16" t="s">
        <v>25</v>
      </c>
    </row>
    <row r="44" spans="1:5"/>
    <row r="45" spans="1:5"/>
    <row r="46" spans="1:5"/>
    <row r="47" spans="1:5"/>
    <row r="48" spans="1:5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</sheetData>
  <phoneticPr fontId="4" type="noConversion"/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02111-91FE-9B4C-8C20-F441A6E2641D}">
  <sheetPr>
    <pageSetUpPr fitToPage="1"/>
  </sheetPr>
  <dimension ref="A1:F74"/>
  <sheetViews>
    <sheetView zoomScale="97" workbookViewId="0">
      <selection activeCell="E3" sqref="E3"/>
    </sheetView>
  </sheetViews>
  <sheetFormatPr defaultColWidth="11" defaultRowHeight="15.95"/>
  <cols>
    <col min="1" max="1" width="12.5" customWidth="1"/>
    <col min="3" max="3" width="39" customWidth="1"/>
  </cols>
  <sheetData>
    <row r="1" spans="1:4" ht="15.75">
      <c r="A1" s="21" t="s">
        <v>0</v>
      </c>
      <c r="B1" s="18"/>
    </row>
    <row r="2" spans="1:4" ht="15.75">
      <c r="A2" s="18"/>
      <c r="B2" s="12"/>
    </row>
    <row r="3" spans="1:4" ht="15.75">
      <c r="A3" t="s">
        <v>26</v>
      </c>
      <c r="D3" s="13">
        <f>SUM(A5:A14)</f>
        <v>-2743.7700000000004</v>
      </c>
    </row>
    <row r="4" spans="1:4">
      <c r="A4" s="2" t="s">
        <v>2</v>
      </c>
      <c r="B4" s="2" t="s">
        <v>3</v>
      </c>
      <c r="C4" s="2" t="s">
        <v>4</v>
      </c>
      <c r="D4" s="2" t="s">
        <v>5</v>
      </c>
    </row>
    <row r="5" spans="1:4" ht="15.75">
      <c r="A5" s="3">
        <v>-425</v>
      </c>
      <c r="B5" s="4">
        <v>45691</v>
      </c>
      <c r="C5" t="s">
        <v>27</v>
      </c>
      <c r="D5" t="s">
        <v>28</v>
      </c>
    </row>
    <row r="6" spans="1:4" ht="15.75">
      <c r="A6" s="3">
        <v>-300</v>
      </c>
      <c r="B6" s="4">
        <v>45693</v>
      </c>
      <c r="C6" t="s">
        <v>27</v>
      </c>
      <c r="D6" t="s">
        <v>29</v>
      </c>
    </row>
    <row r="7" spans="1:4" ht="15.75">
      <c r="A7" s="3">
        <v>-515</v>
      </c>
      <c r="B7" s="4">
        <v>45693</v>
      </c>
      <c r="C7" t="s">
        <v>27</v>
      </c>
      <c r="D7" t="s">
        <v>30</v>
      </c>
    </row>
    <row r="8" spans="1:4" ht="15.75">
      <c r="A8" s="3">
        <v>-7.48</v>
      </c>
      <c r="B8" s="4">
        <v>45694</v>
      </c>
      <c r="C8" t="s">
        <v>31</v>
      </c>
      <c r="D8" t="s">
        <v>32</v>
      </c>
    </row>
    <row r="9" spans="1:4" ht="15.75">
      <c r="A9" s="3">
        <v>-365</v>
      </c>
      <c r="B9" s="4">
        <v>45695</v>
      </c>
      <c r="C9" t="s">
        <v>27</v>
      </c>
      <c r="D9" t="s">
        <v>30</v>
      </c>
    </row>
    <row r="10" spans="1:4" ht="15.75">
      <c r="A10" s="3">
        <v>-275.89999999999998</v>
      </c>
      <c r="B10" s="4">
        <v>45712</v>
      </c>
      <c r="C10" t="s">
        <v>33</v>
      </c>
      <c r="D10" t="s">
        <v>34</v>
      </c>
    </row>
    <row r="11" spans="1:4" ht="15.75">
      <c r="A11" s="3">
        <v>-55.4</v>
      </c>
      <c r="B11" s="4">
        <v>45712</v>
      </c>
      <c r="C11" t="s">
        <v>33</v>
      </c>
      <c r="D11" t="s">
        <v>35</v>
      </c>
    </row>
    <row r="12" spans="1:4" ht="15.75">
      <c r="A12" s="3">
        <v>-43.47</v>
      </c>
      <c r="B12" s="4">
        <v>45712</v>
      </c>
      <c r="C12" t="s">
        <v>33</v>
      </c>
      <c r="D12" t="s">
        <v>36</v>
      </c>
    </row>
    <row r="13" spans="1:4" ht="15.75">
      <c r="A13" s="3">
        <v>-6.52</v>
      </c>
      <c r="B13" s="4">
        <v>45712</v>
      </c>
      <c r="C13" t="s">
        <v>33</v>
      </c>
      <c r="D13" t="s">
        <v>37</v>
      </c>
    </row>
    <row r="14" spans="1:4" ht="15.75">
      <c r="A14" s="3">
        <v>-750</v>
      </c>
      <c r="B14" s="4">
        <v>45713</v>
      </c>
      <c r="C14" t="s">
        <v>27</v>
      </c>
      <c r="D14" t="s">
        <v>38</v>
      </c>
    </row>
    <row r="15" spans="1:4" ht="15.75">
      <c r="B15" s="4"/>
    </row>
    <row r="16" spans="1:4" ht="15.75">
      <c r="A16" t="s">
        <v>39</v>
      </c>
      <c r="B16" s="4"/>
    </row>
    <row r="17" spans="1:4" ht="15.75">
      <c r="A17" s="2" t="s">
        <v>2</v>
      </c>
      <c r="B17" s="2" t="s">
        <v>3</v>
      </c>
      <c r="C17" s="2" t="s">
        <v>4</v>
      </c>
      <c r="D17" s="2" t="s">
        <v>5</v>
      </c>
    </row>
    <row r="18" spans="1:4" ht="15.75">
      <c r="B18" s="4"/>
    </row>
    <row r="19" spans="1:4" ht="15.75">
      <c r="B19" s="4"/>
    </row>
    <row r="20" spans="1:4" ht="15.75">
      <c r="A20" t="s">
        <v>40</v>
      </c>
      <c r="D20" s="13"/>
    </row>
    <row r="21" spans="1:4">
      <c r="A21" s="2" t="s">
        <v>2</v>
      </c>
      <c r="B21" s="2" t="s">
        <v>3</v>
      </c>
      <c r="C21" s="2" t="s">
        <v>4</v>
      </c>
      <c r="D21" s="2" t="s">
        <v>5</v>
      </c>
    </row>
    <row r="22" spans="1:4">
      <c r="A22" s="3"/>
      <c r="B22" s="4"/>
    </row>
    <row r="23" spans="1:4">
      <c r="A23" s="3"/>
    </row>
    <row r="24" spans="1:4">
      <c r="A24" t="s">
        <v>41</v>
      </c>
    </row>
    <row r="25" spans="1:4">
      <c r="A25" s="2" t="s">
        <v>2</v>
      </c>
      <c r="B25" s="2" t="s">
        <v>3</v>
      </c>
      <c r="C25" s="2" t="s">
        <v>4</v>
      </c>
      <c r="D25" s="2" t="s">
        <v>5</v>
      </c>
    </row>
    <row r="26" spans="1:4">
      <c r="A26" s="3"/>
      <c r="B26" s="4"/>
    </row>
    <row r="27" spans="1:4">
      <c r="A27" s="3"/>
    </row>
    <row r="28" spans="1:4">
      <c r="A28" s="3"/>
    </row>
    <row r="29" spans="1:4" ht="15.75">
      <c r="A29" t="s">
        <v>42</v>
      </c>
      <c r="D29" s="13"/>
    </row>
    <row r="30" spans="1:4">
      <c r="A30" s="2" t="s">
        <v>2</v>
      </c>
      <c r="B30" s="2" t="s">
        <v>3</v>
      </c>
      <c r="C30" s="2" t="s">
        <v>4</v>
      </c>
      <c r="D30" s="2" t="s">
        <v>5</v>
      </c>
    </row>
    <row r="31" spans="1:4">
      <c r="A31" s="3"/>
    </row>
    <row r="32" spans="1:4" ht="15.75">
      <c r="A32" s="1" t="s">
        <v>43</v>
      </c>
      <c r="B32" s="1"/>
      <c r="C32" s="1"/>
      <c r="D32" s="19">
        <f>SUM(A34:A37)</f>
        <v>-818.98</v>
      </c>
    </row>
    <row r="33" spans="1:6">
      <c r="A33" s="2" t="s">
        <v>2</v>
      </c>
      <c r="B33" s="2" t="s">
        <v>3</v>
      </c>
      <c r="C33" s="2" t="s">
        <v>4</v>
      </c>
      <c r="D33" s="2" t="s">
        <v>5</v>
      </c>
    </row>
    <row r="34" spans="1:6" ht="15.75">
      <c r="A34" s="8">
        <v>-10.65</v>
      </c>
      <c r="B34" s="9">
        <v>45701</v>
      </c>
      <c r="C34" s="1" t="s">
        <v>44</v>
      </c>
      <c r="D34" s="20" t="s">
        <v>45</v>
      </c>
      <c r="E34" s="5"/>
      <c r="F34" s="5"/>
    </row>
    <row r="35" spans="1:6" ht="15.75">
      <c r="A35" s="8">
        <v>-232.53</v>
      </c>
      <c r="B35" s="9">
        <v>45702</v>
      </c>
      <c r="C35" s="1" t="s">
        <v>46</v>
      </c>
      <c r="D35" s="1" t="s">
        <v>47</v>
      </c>
      <c r="E35" s="5"/>
      <c r="F35" s="5"/>
    </row>
    <row r="36" spans="1:6" ht="15.75">
      <c r="A36" s="8">
        <v>-358.2</v>
      </c>
      <c r="B36" s="9">
        <v>45707</v>
      </c>
      <c r="C36" s="1" t="s">
        <v>48</v>
      </c>
      <c r="D36" s="1" t="s">
        <v>49</v>
      </c>
      <c r="E36" s="5"/>
      <c r="F36" s="5"/>
    </row>
    <row r="37" spans="1:6" ht="15.75">
      <c r="A37" s="8">
        <v>-217.6</v>
      </c>
      <c r="B37" s="9">
        <v>45708</v>
      </c>
      <c r="C37" s="1" t="s">
        <v>48</v>
      </c>
      <c r="D37" s="1" t="s">
        <v>50</v>
      </c>
      <c r="E37" s="5"/>
      <c r="F37" s="5"/>
    </row>
    <row r="38" spans="1:6" ht="15.75">
      <c r="A38" s="8"/>
      <c r="B38" s="9"/>
      <c r="C38" s="1"/>
      <c r="D38" s="1"/>
      <c r="E38" s="5"/>
      <c r="F38" s="5"/>
    </row>
    <row r="39" spans="1:6">
      <c r="A39" s="1" t="s">
        <v>51</v>
      </c>
      <c r="B39" s="1"/>
      <c r="C39" s="1"/>
      <c r="D39" s="1"/>
    </row>
    <row r="40" spans="1:6">
      <c r="A40" s="2" t="s">
        <v>2</v>
      </c>
      <c r="B40" s="2" t="s">
        <v>3</v>
      </c>
      <c r="C40" s="2" t="s">
        <v>4</v>
      </c>
      <c r="D40" s="2" t="s">
        <v>5</v>
      </c>
    </row>
    <row r="41" spans="1:6">
      <c r="A41" s="3"/>
    </row>
    <row r="42" spans="1:6" ht="15.75"/>
    <row r="44" spans="1:6" ht="15.75">
      <c r="D44" s="13">
        <f>SUM(A:A)</f>
        <v>-3562.7500000000005</v>
      </c>
      <c r="E44" s="17" t="s">
        <v>52</v>
      </c>
    </row>
    <row r="45" spans="1:6" ht="15.75"/>
    <row r="46" spans="1:6" ht="15.75"/>
    <row r="47" spans="1:6" ht="15.75"/>
    <row r="48" spans="1:6" ht="15.75"/>
    <row r="49" ht="15.75"/>
    <row r="58" ht="15.75"/>
    <row r="67" ht="15.75"/>
    <row r="68" ht="15.75"/>
    <row r="74" ht="15.75"/>
  </sheetData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EB1C-BDA1-4443-8B45-A4EA5FD4F2C9}">
  <dimension ref="A1:E11"/>
  <sheetViews>
    <sheetView workbookViewId="0">
      <selection activeCell="F10" sqref="F10"/>
    </sheetView>
  </sheetViews>
  <sheetFormatPr defaultColWidth="11" defaultRowHeight="15.95"/>
  <cols>
    <col min="1" max="1" width="14" customWidth="1"/>
  </cols>
  <sheetData>
    <row r="1" spans="1:5" ht="15.75">
      <c r="B1" s="12"/>
    </row>
    <row r="2" spans="1:5">
      <c r="A2" s="2" t="s">
        <v>2</v>
      </c>
    </row>
    <row r="3" spans="1:5">
      <c r="A3" s="3">
        <v>102586.73000000001</v>
      </c>
      <c r="B3" t="s">
        <v>53</v>
      </c>
    </row>
    <row r="5" spans="1:5">
      <c r="A5" s="2" t="s">
        <v>2</v>
      </c>
    </row>
    <row r="6" spans="1:5">
      <c r="A6" s="6">
        <f>SUM('Total Expenses (Money Out) '!D44+'Total Revenue (Money In)'!D43)</f>
        <v>-192.75000000000045</v>
      </c>
      <c r="B6" t="s">
        <v>54</v>
      </c>
    </row>
    <row r="9" spans="1:5">
      <c r="A9" s="6">
        <f>A3+A6</f>
        <v>102393.98000000001</v>
      </c>
      <c r="B9" t="s">
        <v>55</v>
      </c>
    </row>
    <row r="10" spans="1:5">
      <c r="E10" s="6"/>
    </row>
    <row r="11" spans="1:5">
      <c r="A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SHABAN.LELA@baruchmail.cuny.edu</dc:creator>
  <cp:keywords/>
  <dc:description/>
  <cp:lastModifiedBy/>
  <cp:revision/>
  <dcterms:created xsi:type="dcterms:W3CDTF">2024-12-18T18:36:01Z</dcterms:created>
  <dcterms:modified xsi:type="dcterms:W3CDTF">2025-07-01T10:54:22Z</dcterms:modified>
  <cp:category/>
  <cp:contentStatus/>
</cp:coreProperties>
</file>